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</definedName>
    <definedName name="_xlnm.Print_Area" localSheetId="0">'Лист1'!$A$1:$AT$18</definedName>
  </definedNames>
  <calcPr fullCalcOnLoad="1"/>
</workbook>
</file>

<file path=xl/sharedStrings.xml><?xml version="1.0" encoding="utf-8"?>
<sst xmlns="http://schemas.openxmlformats.org/spreadsheetml/2006/main" count="56" uniqueCount="41">
  <si>
    <t>Объем предоставления платных услуг</t>
  </si>
  <si>
    <t>Группы продленного дня</t>
  </si>
  <si>
    <t>Подготовка водителей</t>
  </si>
  <si>
    <t>Проживание в интернате при школе</t>
  </si>
  <si>
    <t>Аренда</t>
  </si>
  <si>
    <t>Итог 2012</t>
  </si>
  <si>
    <t>итого</t>
  </si>
  <si>
    <t>% роста</t>
  </si>
  <si>
    <t>Приложение</t>
  </si>
  <si>
    <t>Родительская плата</t>
  </si>
  <si>
    <t>Спонсорская помощь</t>
  </si>
  <si>
    <t xml:space="preserve"> объем предоставления платных услуг населению (физические лица)</t>
  </si>
  <si>
    <t>В том числе платных образовательных услуг (сумма строк 8-16)</t>
  </si>
  <si>
    <t>В том числе платных образовательных услуг (сумма строк 27-35)</t>
  </si>
  <si>
    <t>заполняется нарастающим итогом в тыс. руб. (с одним десятичным знаком)</t>
  </si>
  <si>
    <t>Бюджетные средства, направленные в подведомственные учреждения в отчетном периоде</t>
  </si>
  <si>
    <t>Объем средств  учреждения,  полученных от приносящей доход деятельности (внебюджет от юридических лиц и от физических лиц)</t>
  </si>
  <si>
    <t>Отношение объема средств, полученного от приносящей доход деятельности, к объему бюджетных средств, полученных учреждением (%)</t>
  </si>
  <si>
    <t>Сумма средств, указанная в статистическом отчете (строка 029 в приложении № 3 к форме № П-1/строка 27 в форме № П-5 (м))</t>
  </si>
  <si>
    <t>Отношения объема средств, полученных от физических лиц, к объему бюджетных средств, полученных учреждением (%)</t>
  </si>
  <si>
    <t>наименование учреждения</t>
  </si>
  <si>
    <t>Подготовка презентаций</t>
  </si>
  <si>
    <t>ОФП</t>
  </si>
  <si>
    <t>геометрия клетчатой бумаги</t>
  </si>
  <si>
    <t>Офп</t>
  </si>
  <si>
    <t>Английский язык в детском саду</t>
  </si>
  <si>
    <t>Подготовка к олимпиаде по русск. Языку</t>
  </si>
  <si>
    <t>Подготовка к олимпиаде по математике</t>
  </si>
  <si>
    <t>Лес и человеук</t>
  </si>
  <si>
    <t>АМОУ СОШ д.ФЕДОРКОВО</t>
  </si>
  <si>
    <t>Главный бухгалтер ОУ</t>
  </si>
  <si>
    <t>В.А.Топорикова</t>
  </si>
  <si>
    <t>Организация питания (шк)</t>
  </si>
  <si>
    <t>Организация питания шк.</t>
  </si>
  <si>
    <t>2013 год</t>
  </si>
  <si>
    <t>Итог 2014</t>
  </si>
  <si>
    <t>январь -июнь</t>
  </si>
  <si>
    <t>за__6 месяцев</t>
  </si>
  <si>
    <t>за_6__ месяцев</t>
  </si>
  <si>
    <t>за 6 месяцев</t>
  </si>
  <si>
    <t>Прочие (указать какие)пособие на погребение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</si>
</sst>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 applyProtection="1">
      <alignment textRotation="90" wrapText="1"/>
      <protection locked="0"/>
    </xf>
    <xf numFmtId="0" fontId="0" fillId="0" borderId="0" xfId="0" applyFill="1" applyBorder="1" applyAlignment="1" applyProtection="1">
      <alignment textRotation="90" wrapText="1"/>
      <protection locked="0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tabSelected="1" view="pageBreakPreview" zoomScale="75" zoomScaleNormal="75" zoomScaleSheetLayoutView="75" zoomScalePageLayoutView="0" workbookViewId="0" topLeftCell="A7">
      <selection activeCell="AP10" sqref="AP10"/>
    </sheetView>
  </sheetViews>
  <sheetFormatPr defaultColWidth="9.00390625" defaultRowHeight="12.75"/>
  <cols>
    <col min="1" max="1" width="35.875" style="1" customWidth="1"/>
    <col min="2" max="2" width="19.125" style="1" customWidth="1"/>
    <col min="3" max="3" width="19.00390625" style="1" customWidth="1"/>
    <col min="4" max="4" width="21.75390625" style="1" customWidth="1"/>
    <col min="5" max="6" width="19.375" style="1" customWidth="1"/>
    <col min="7" max="7" width="15.875" style="1" customWidth="1"/>
    <col min="8" max="16384" width="9.125" style="1" customWidth="1"/>
  </cols>
  <sheetData>
    <row r="1" spans="5:41" ht="15.75">
      <c r="E1" s="2"/>
      <c r="F1" s="2"/>
      <c r="G1" s="2"/>
      <c r="AO1" s="3" t="s">
        <v>8</v>
      </c>
    </row>
    <row r="2" spans="2:10" ht="20.25">
      <c r="B2" s="4" t="s">
        <v>0</v>
      </c>
      <c r="C2" s="4"/>
      <c r="D2" s="4"/>
      <c r="E2" s="4"/>
      <c r="F2" s="4"/>
      <c r="G2" s="4"/>
      <c r="H2" s="4"/>
      <c r="I2" s="4"/>
      <c r="J2" s="4"/>
    </row>
    <row r="3" ht="18">
      <c r="A3" s="5" t="s">
        <v>36</v>
      </c>
    </row>
    <row r="4" ht="15.75">
      <c r="A4" s="6" t="s">
        <v>14</v>
      </c>
    </row>
    <row r="5" spans="1:62" ht="112.5" customHeight="1">
      <c r="A5" s="27" t="s">
        <v>20</v>
      </c>
      <c r="B5" s="33" t="s">
        <v>15</v>
      </c>
      <c r="C5" s="33"/>
      <c r="D5" s="33" t="s">
        <v>16</v>
      </c>
      <c r="E5" s="33"/>
      <c r="F5" s="33" t="s">
        <v>17</v>
      </c>
      <c r="G5" s="33"/>
      <c r="H5" s="24" t="s">
        <v>11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5">
      <c r="A6" s="28"/>
      <c r="B6" s="34" t="s">
        <v>39</v>
      </c>
      <c r="C6" s="34"/>
      <c r="D6" s="34" t="s">
        <v>38</v>
      </c>
      <c r="E6" s="34"/>
      <c r="F6" s="34" t="s">
        <v>37</v>
      </c>
      <c r="G6" s="34"/>
      <c r="H6" s="35" t="s">
        <v>34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9"/>
      <c r="AA6" s="35">
        <v>2014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10"/>
      <c r="AU6" s="11"/>
      <c r="AV6" s="11"/>
      <c r="AW6" s="11"/>
      <c r="AX6" s="11"/>
      <c r="AY6" s="11"/>
      <c r="AZ6" s="11"/>
      <c r="BA6" s="32"/>
      <c r="BB6" s="32"/>
      <c r="BC6" s="32"/>
      <c r="BD6" s="32"/>
      <c r="BE6" s="32"/>
      <c r="BF6" s="32"/>
      <c r="BG6" s="32"/>
      <c r="BH6" s="32"/>
      <c r="BI6" s="32"/>
      <c r="BJ6" s="13"/>
    </row>
    <row r="7" spans="1:62" ht="335.25">
      <c r="A7" s="29"/>
      <c r="B7" s="19">
        <v>2013</v>
      </c>
      <c r="C7" s="19">
        <v>2014</v>
      </c>
      <c r="D7" s="19">
        <v>2013</v>
      </c>
      <c r="E7" s="19">
        <v>2014</v>
      </c>
      <c r="F7" s="19">
        <v>2013</v>
      </c>
      <c r="G7" s="19">
        <v>2014</v>
      </c>
      <c r="H7" s="14" t="s">
        <v>23</v>
      </c>
      <c r="I7" s="14" t="s">
        <v>21</v>
      </c>
      <c r="J7" s="14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14" t="s">
        <v>1</v>
      </c>
      <c r="P7" s="14" t="s">
        <v>2</v>
      </c>
      <c r="Q7" s="14" t="s">
        <v>33</v>
      </c>
      <c r="R7" s="14" t="s">
        <v>9</v>
      </c>
      <c r="S7" s="14" t="s">
        <v>21</v>
      </c>
      <c r="T7" s="14" t="s">
        <v>3</v>
      </c>
      <c r="U7" s="14" t="s">
        <v>22</v>
      </c>
      <c r="V7" s="14" t="s">
        <v>10</v>
      </c>
      <c r="W7" s="14" t="s">
        <v>5</v>
      </c>
      <c r="X7" s="14" t="s">
        <v>12</v>
      </c>
      <c r="Y7" s="14" t="s">
        <v>18</v>
      </c>
      <c r="Z7" s="14" t="s">
        <v>19</v>
      </c>
      <c r="AA7" s="14" t="s">
        <v>23</v>
      </c>
      <c r="AB7" s="14" t="s">
        <v>21</v>
      </c>
      <c r="AC7" s="14" t="s">
        <v>24</v>
      </c>
      <c r="AD7" s="14" t="s">
        <v>25</v>
      </c>
      <c r="AE7" s="14" t="s">
        <v>26</v>
      </c>
      <c r="AF7" s="14" t="s">
        <v>27</v>
      </c>
      <c r="AG7" s="14" t="s">
        <v>28</v>
      </c>
      <c r="AH7" s="14" t="s">
        <v>1</v>
      </c>
      <c r="AI7" s="14" t="s">
        <v>2</v>
      </c>
      <c r="AJ7" s="14" t="s">
        <v>32</v>
      </c>
      <c r="AK7" s="14" t="s">
        <v>9</v>
      </c>
      <c r="AL7" s="14" t="s">
        <v>40</v>
      </c>
      <c r="AM7" s="14" t="s">
        <v>3</v>
      </c>
      <c r="AN7" s="14" t="s">
        <v>4</v>
      </c>
      <c r="AO7" s="14" t="s">
        <v>10</v>
      </c>
      <c r="AP7" s="14" t="s">
        <v>35</v>
      </c>
      <c r="AQ7" s="14" t="s">
        <v>7</v>
      </c>
      <c r="AR7" s="14" t="s">
        <v>13</v>
      </c>
      <c r="AS7" s="14" t="s">
        <v>18</v>
      </c>
      <c r="AT7" s="14" t="s">
        <v>19</v>
      </c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16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  <c r="AR8" s="8">
        <v>44</v>
      </c>
      <c r="AS8" s="8">
        <v>45</v>
      </c>
      <c r="AT8" s="8">
        <v>46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0.75" customHeight="1">
      <c r="A9" s="17" t="s">
        <v>29</v>
      </c>
      <c r="B9" s="18">
        <v>9417</v>
      </c>
      <c r="C9" s="18">
        <v>10566.3</v>
      </c>
      <c r="D9" s="18">
        <v>400.3</v>
      </c>
      <c r="E9" s="18">
        <v>514.8</v>
      </c>
      <c r="F9" s="18">
        <f>ROUND(D9/B9*100,1)</f>
        <v>4.3</v>
      </c>
      <c r="G9" s="18">
        <f>ROUND(E9/C9*100,)</f>
        <v>5</v>
      </c>
      <c r="H9" s="18"/>
      <c r="I9" s="18">
        <v>17.5</v>
      </c>
      <c r="J9" s="18"/>
      <c r="K9" s="18">
        <v>7.7</v>
      </c>
      <c r="L9" s="18">
        <v>5.5</v>
      </c>
      <c r="M9" s="18">
        <v>5.6</v>
      </c>
      <c r="N9" s="18"/>
      <c r="O9" s="18"/>
      <c r="P9" s="18"/>
      <c r="Q9" s="18">
        <v>131.5</v>
      </c>
      <c r="R9" s="18">
        <v>219</v>
      </c>
      <c r="S9" s="18"/>
      <c r="T9" s="18"/>
      <c r="U9" s="18"/>
      <c r="V9" s="18">
        <v>13.5</v>
      </c>
      <c r="W9" s="18">
        <f>SUM(H9:V9)</f>
        <v>400.3</v>
      </c>
      <c r="X9" s="18">
        <f>H9+I9+J9+K9+L9+M9+N9</f>
        <v>36.3</v>
      </c>
      <c r="Y9" s="18">
        <v>279</v>
      </c>
      <c r="Z9" s="18">
        <f>ROUND(X9/B9*100,1)</f>
        <v>0.4</v>
      </c>
      <c r="AA9" s="18">
        <v>20.8</v>
      </c>
      <c r="AB9" s="18">
        <v>24.1</v>
      </c>
      <c r="AC9" s="18"/>
      <c r="AD9" s="18">
        <v>6.9</v>
      </c>
      <c r="AE9" s="18">
        <v>13.9</v>
      </c>
      <c r="AF9" s="18">
        <v>8.6</v>
      </c>
      <c r="AG9" s="18">
        <v>1.3</v>
      </c>
      <c r="AH9" s="18"/>
      <c r="AI9" s="18"/>
      <c r="AJ9" s="18">
        <v>108.8</v>
      </c>
      <c r="AK9" s="18">
        <v>236.6</v>
      </c>
      <c r="AL9" s="18">
        <v>5</v>
      </c>
      <c r="AM9" s="18"/>
      <c r="AN9" s="18"/>
      <c r="AO9" s="18">
        <v>88.8</v>
      </c>
      <c r="AP9" s="18">
        <f>AO9+AN9+AM9+AL9+AK9+AJ9+AI9+AH9+AG9+AF9+AE9+AD9+AC9+AB9+AA9</f>
        <v>514.8</v>
      </c>
      <c r="AQ9" s="18">
        <f>ROUND(AP9/W9*100,1)</f>
        <v>128.6</v>
      </c>
      <c r="AR9" s="18">
        <f>AA9+AB9+AC9+AD9+AE9+AF9+AG9</f>
        <v>75.6</v>
      </c>
      <c r="AS9" s="18">
        <v>327</v>
      </c>
      <c r="AT9" s="18">
        <f>ROUND(AR9/C9*100,1)</f>
        <v>0.7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ht="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ht="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20.25" customHeight="1">
      <c r="A13" s="17" t="s">
        <v>6</v>
      </c>
      <c r="B13" s="18">
        <f>SUM(B9:B12)</f>
        <v>9417</v>
      </c>
      <c r="C13" s="18">
        <f aca="true" t="shared" si="0" ref="C13:L13">SUM(C9:C12)</f>
        <v>10566.3</v>
      </c>
      <c r="D13" s="18">
        <f t="shared" si="0"/>
        <v>400.3</v>
      </c>
      <c r="E13" s="18">
        <f>SUM(E9:E12)</f>
        <v>514.8</v>
      </c>
      <c r="F13" s="18">
        <f>ROUND(D13/B13*100,1)</f>
        <v>4.3</v>
      </c>
      <c r="G13" s="18">
        <f>ROUND(E13/C13*100,)</f>
        <v>5</v>
      </c>
      <c r="H13" s="18">
        <f t="shared" si="0"/>
        <v>0</v>
      </c>
      <c r="I13" s="18">
        <f t="shared" si="0"/>
        <v>17.5</v>
      </c>
      <c r="J13" s="18">
        <f t="shared" si="0"/>
        <v>0</v>
      </c>
      <c r="K13" s="18">
        <f t="shared" si="0"/>
        <v>7.7</v>
      </c>
      <c r="L13" s="18">
        <f t="shared" si="0"/>
        <v>5.5</v>
      </c>
      <c r="M13" s="18">
        <f aca="true" t="shared" si="1" ref="M13:AO13">SUM(M9:M12)</f>
        <v>5.6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131.5</v>
      </c>
      <c r="R13" s="18">
        <f t="shared" si="1"/>
        <v>219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13.5</v>
      </c>
      <c r="W13" s="18">
        <f>SUM(H13:V13)</f>
        <v>400.3</v>
      </c>
      <c r="X13" s="18">
        <f>SUM(H13:P13)</f>
        <v>36.3</v>
      </c>
      <c r="Y13" s="18">
        <f>SUM(Y9:Y12)</f>
        <v>279</v>
      </c>
      <c r="Z13" s="18">
        <f>ROUND(X13/B13*100,1)</f>
        <v>0.4</v>
      </c>
      <c r="AA13" s="18">
        <f t="shared" si="1"/>
        <v>20.8</v>
      </c>
      <c r="AB13" s="18">
        <f t="shared" si="1"/>
        <v>24.1</v>
      </c>
      <c r="AC13" s="18">
        <f t="shared" si="1"/>
        <v>0</v>
      </c>
      <c r="AD13" s="18">
        <f t="shared" si="1"/>
        <v>6.9</v>
      </c>
      <c r="AE13" s="18">
        <f t="shared" si="1"/>
        <v>13.9</v>
      </c>
      <c r="AF13" s="18">
        <f t="shared" si="1"/>
        <v>8.6</v>
      </c>
      <c r="AG13" s="18">
        <f t="shared" si="1"/>
        <v>1.3</v>
      </c>
      <c r="AH13" s="18">
        <f t="shared" si="1"/>
        <v>0</v>
      </c>
      <c r="AI13" s="18">
        <f t="shared" si="1"/>
        <v>0</v>
      </c>
      <c r="AJ13" s="18">
        <f t="shared" si="1"/>
        <v>108.8</v>
      </c>
      <c r="AK13" s="18">
        <f t="shared" si="1"/>
        <v>236.6</v>
      </c>
      <c r="AL13" s="18">
        <f t="shared" si="1"/>
        <v>5</v>
      </c>
      <c r="AM13" s="18">
        <f t="shared" si="1"/>
        <v>0</v>
      </c>
      <c r="AN13" s="18">
        <f t="shared" si="1"/>
        <v>0</v>
      </c>
      <c r="AO13" s="18">
        <f t="shared" si="1"/>
        <v>88.8</v>
      </c>
      <c r="AP13" s="18">
        <v>514.8</v>
      </c>
      <c r="AQ13" s="18">
        <f>ROUND(AP13/W13*100,1)</f>
        <v>128.6</v>
      </c>
      <c r="AR13" s="18">
        <v>75.6</v>
      </c>
      <c r="AS13" s="18">
        <f>SUM(AS9:AS12)</f>
        <v>327</v>
      </c>
      <c r="AT13" s="18">
        <f>SUM(AT9:AT12)</f>
        <v>0.7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44:62" ht="13.5" thickBot="1"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3" ht="15.75">
      <c r="A15" s="20"/>
      <c r="B15" s="30"/>
      <c r="C15" s="21"/>
    </row>
    <row r="16" spans="1:3" ht="16.5" thickBot="1">
      <c r="A16" s="22" t="s">
        <v>30</v>
      </c>
      <c r="B16" s="31"/>
      <c r="C16" s="23" t="s">
        <v>31</v>
      </c>
    </row>
  </sheetData>
  <sheetProtection/>
  <mergeCells count="12">
    <mergeCell ref="F5:G5"/>
    <mergeCell ref="F6:G6"/>
    <mergeCell ref="H5:AT5"/>
    <mergeCell ref="A5:A7"/>
    <mergeCell ref="B15:B16"/>
    <mergeCell ref="BA6:BI6"/>
    <mergeCell ref="B5:C5"/>
    <mergeCell ref="D5:E5"/>
    <mergeCell ref="B6:C6"/>
    <mergeCell ref="D6:E6"/>
    <mergeCell ref="H6:Y6"/>
    <mergeCell ref="AA6:AS6"/>
  </mergeCells>
  <printOptions/>
  <pageMargins left="0.75" right="0.75" top="1" bottom="1" header="0.5" footer="0.5"/>
  <pageSetup horizontalDpi="600" verticalDpi="600" orientation="landscape" paperSize="9" scale="60" r:id="rId1"/>
  <colBreaks count="2" manualBreakCount="2">
    <brk id="7" max="17" man="1"/>
    <brk id="2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User</cp:lastModifiedBy>
  <cp:lastPrinted>2014-07-04T10:51:40Z</cp:lastPrinted>
  <dcterms:created xsi:type="dcterms:W3CDTF">2012-02-21T15:03:27Z</dcterms:created>
  <dcterms:modified xsi:type="dcterms:W3CDTF">2014-07-04T11:01:47Z</dcterms:modified>
  <cp:category/>
  <cp:version/>
  <cp:contentType/>
  <cp:contentStatus/>
</cp:coreProperties>
</file>